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ОКСАНА\СОВЕТ ДЕПУТАТОВ\ЗАСЕДАНИЯ\2023\СД_42\публикация\2-42-Реш СД-оплата ЖКХ\"/>
    </mc:Choice>
  </mc:AlternateContent>
  <bookViews>
    <workbookView xWindow="0" yWindow="0" windowWidth="13725" windowHeight="11025" tabRatio="885"/>
  </bookViews>
  <sheets>
    <sheet name="Звенигород" sheetId="23" r:id="rId1"/>
    <sheet name="Лист1" sheetId="24" r:id="rId2"/>
  </sheets>
  <definedNames>
    <definedName name="_xlnm._FilterDatabase" localSheetId="0" hidden="1">Звенигород!$A$3:$C$150</definedName>
    <definedName name="_xlnm.Print_Titles" localSheetId="0">Звенигород!$4:$4</definedName>
  </definedNames>
  <calcPr calcId="162913"/>
</workbook>
</file>

<file path=xl/calcChain.xml><?xml version="1.0" encoding="utf-8"?>
<calcChain xmlns="http://schemas.openxmlformats.org/spreadsheetml/2006/main">
  <c r="C71" i="23" l="1"/>
  <c r="C60" i="23"/>
  <c r="C109" i="23"/>
  <c r="C102" i="23" s="1"/>
  <c r="C99" i="23"/>
  <c r="C91" i="23" s="1"/>
  <c r="C81" i="23"/>
  <c r="C78" i="23"/>
  <c r="C68" i="23"/>
  <c r="C47" i="23"/>
  <c r="C36" i="23"/>
  <c r="C24" i="23"/>
  <c r="C13" i="23"/>
  <c r="C137" i="23" l="1"/>
  <c r="C129" i="23"/>
  <c r="C120" i="23"/>
  <c r="C112" i="23"/>
  <c r="C51" i="23"/>
  <c r="C40" i="23"/>
  <c r="C28" i="23"/>
  <c r="C17" i="23"/>
  <c r="C5" i="23"/>
</calcChain>
</file>

<file path=xl/sharedStrings.xml><?xml version="1.0" encoding="utf-8"?>
<sst xmlns="http://schemas.openxmlformats.org/spreadsheetml/2006/main" count="303" uniqueCount="176">
  <si>
    <t>Виды благоустройства жилого фонда</t>
  </si>
  <si>
    <t>*</t>
  </si>
  <si>
    <t>ОДН</t>
  </si>
  <si>
    <t>Обслуживание мусоропроводов</t>
  </si>
  <si>
    <t>Обслуживание и содержание лифтового хозяйства</t>
  </si>
  <si>
    <t>Обслуживание внутридомового газового оборудования</t>
  </si>
  <si>
    <t xml:space="preserve">* - плата за  коммунальные ресурсы в целях содержания общего имущества в многоквартирном доме рассчитывается по каждому многоквартирному дому, по нормативам потребления коммунальных услуг в соответствии с Распоряжением Министерства ЖКХ Московской области  № 63-РВ от 22.05.2017 г. "Об утверждении нормативов потребления коммунальных ресурсов в целях содержания общего имущества в многоквартирном доме (нормативов потребления коммунальных услуг на общедомовые нужды) на территории Московской области" </t>
  </si>
  <si>
    <t>№ п/п</t>
  </si>
  <si>
    <t xml:space="preserve"> Размер платы за содержание  жилого помещения, в зависимости от уровня благоустройства на территории города Звенигород Одинцовского гороского округа Московской области</t>
  </si>
  <si>
    <t>Многоквартирные жилые дома, имеющие все виды благоустройства, с двумя и более лифтами в подъезде и с мусоропроводом, оборудованные газовыми приборами</t>
  </si>
  <si>
    <t>Дополнительно к размеру платы, соответствующей уровню благоустройства</t>
  </si>
  <si>
    <t xml:space="preserve">Техническое оборудование,находящееся в составе общего имущества собственников - индивидуальный тепловой пункт </t>
  </si>
  <si>
    <t xml:space="preserve">Автоматизированная систем пожаротушения и дымоудаления </t>
  </si>
  <si>
    <t>1</t>
  </si>
  <si>
    <t>Виды работ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</si>
  <si>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</si>
  <si>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</si>
  <si>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</si>
  <si>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</si>
  <si>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</si>
  <si>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</si>
  <si>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</si>
  <si>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</si>
  <si>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</si>
  <si>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</si>
  <si>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</si>
  <si>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</si>
  <si>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</si>
  <si>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</si>
  <si>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</si>
  <si>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</si>
  <si>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</si>
  <si>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</si>
  <si>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</si>
  <si>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</si>
  <si>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</si>
  <si>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</si>
  <si>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</si>
  <si>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</si>
  <si>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</si>
  <si>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</si>
  <si>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</si>
  <si>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</si>
  <si>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</si>
  <si>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</si>
  <si>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</si>
  <si>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</si>
  <si>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</si>
  <si>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</si>
  <si>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</si>
  <si>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</si>
  <si>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</si>
  <si>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</si>
  <si>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</si>
  <si>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</si>
  <si>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</si>
  <si>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</si>
  <si>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</si>
  <si>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</si>
  <si>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</si>
  <si>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</si>
  <si>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</si>
  <si>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</si>
  <si>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</si>
  <si>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</si>
  <si>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</si>
  <si>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</si>
  <si>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</si>
  <si>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</si>
  <si>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</si>
  <si>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</si>
  <si>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</si>
  <si>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</si>
  <si>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</si>
  <si>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</si>
  <si>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</si>
  <si>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</si>
  <si>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</si>
  <si>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</si>
  <si>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</si>
  <si>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</si>
  <si>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</si>
  <si>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</si>
  <si>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</si>
  <si>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</si>
  <si>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</si>
  <si>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</si>
  <si>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</si>
  <si>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</si>
  <si>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</si>
  <si>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</si>
  <si>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</si>
  <si>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</si>
  <si>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</si>
  <si>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</si>
  <si>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</si>
  <si>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</si>
  <si>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</si>
  <si>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</si>
  <si>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</si>
  <si>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</si>
  <si>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</si>
  <si>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</si>
  <si>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</si>
  <si>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</si>
  <si>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</si>
  <si>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</si>
  <si>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</si>
  <si>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</si>
  <si>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</si>
  <si>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</si>
  <si>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</si>
  <si>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</si>
  <si>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</si>
  <si>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</si>
  <si>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</si>
  <si>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</si>
  <si>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</si>
  <si>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</si>
  <si>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</si>
  <si>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</si>
  <si>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</si>
  <si>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</si>
  <si>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</si>
  <si>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</si>
  <si>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</si>
  <si>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</si>
  <si>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</si>
  <si>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</si>
  <si>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</si>
  <si>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</si>
  <si>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</si>
  <si>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</si>
  <si>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</si>
  <si>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</si>
  <si>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</si>
  <si>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</si>
  <si>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</si>
  <si>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</si>
  <si>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</si>
  <si>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</si>
  <si>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</si>
  <si>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</si>
  <si>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</si>
  <si>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</si>
  <si>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</si>
  <si>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 xml:space="preserve">Размер платы в месяц с 01.07.2023 руб./кв.м. с НДС 20%                                  </t>
  </si>
  <si>
    <t>Многоквартирные жилые дома, имеющие все виды благоустройства,  с двумя и более лифтами в подъезде,без мусоропровода, оборудованные газовыми приборами</t>
  </si>
  <si>
    <t>Работы по управлению МКД с учетом абоненсткого обслуживания информационного расчетного центра</t>
  </si>
  <si>
    <t>Содержание общего имущества</t>
  </si>
  <si>
    <t>Уборка мест общего пользования в МКД</t>
  </si>
  <si>
    <t>Уборка прилегающей к многоквартирному дому территории</t>
  </si>
  <si>
    <t>Жилые дома с печным отоплением, не имеющие благоустройства и прилегающей территории</t>
  </si>
  <si>
    <t xml:space="preserve">Текущий ремонт общего имущества МКД </t>
  </si>
  <si>
    <t>Многоквартирные жилые дома, имеющие все виды благоустройства,   с одним  лифтом в подъезде,  без мусоропровода, оборудованные газовыми приборами</t>
  </si>
  <si>
    <t>Многоквартирные жилые дома, имеющие все виды благоустройства, без лифта и мусоропровода, оборудованные газовыми приборами</t>
  </si>
  <si>
    <t xml:space="preserve">Многоквартирные жилые дома, имеющие все виды благоустройства, с двумя и более лифтами в подъезде, с мусоропроводом, без газового оборудования </t>
  </si>
  <si>
    <t>Многоквартирные жилые дома, имеющие все виды благоустройства, с двумя  и более  лифтами в подъезде, без мусоропровода, без газового оборудования</t>
  </si>
  <si>
    <t>Многоквартирные жилые дома, имеющие все виды благоустройства, различным количеством лифтов в подъезде    (1-2 лифта), без мусоропровода,  без газового оборудования</t>
  </si>
  <si>
    <t>Многоквартирные жилые дома, имеющие все виды благоустройства, с одним лифтом в подъезде, без  мусоропровода, без газового оборудования</t>
  </si>
  <si>
    <t>Многоквартирные жилые дома, имеющие все виды благоустройства, с одним лифтом в подъезде, с мусоропроводом, без газового оборудования</t>
  </si>
  <si>
    <t>Многоквартирные жилые дома, имеющие все виды благоустройства, без лифта, мусоропровода и газового оборудования</t>
  </si>
  <si>
    <t>Многоквартирные жилые дома, с централизованным холодным водоснабжением, водонагревателями, водоотведением, без лифта и мусоропровода, оборудованные газовыми приборами</t>
  </si>
  <si>
    <t>Многоквартирные жилые дома, имеющие не все виды благоустройства, пониженной капитальности, оборудованные газовыми приборами</t>
  </si>
  <si>
    <t>Многоквартирные жилые дома, имеющие все виды благоустройства,   с одним  лифтом в подъезде, с мусоропроводом, оборудованные газовыми приборами</t>
  </si>
  <si>
    <t>Обслуживание систем лифтовой диспетчерской сигнализации и связи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</si>
  <si>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</si>
  <si>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</si>
  <si>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</si>
  <si>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</si>
  <si>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</si>
  <si>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</si>
  <si>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</si>
  <si>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</si>
  <si>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</si>
  <si>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Приложение 2
Утвержден
решением Совета депутатов
Одинцовского городского округа
Московской области
от  08.02.2023 № 2/42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</si>
</sst>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49" fontId="3" fillId="2" borderId="3" xfId="0" applyNumberFormat="1" applyFont="1" applyFill="1" applyBorder="1" applyAlignment="1">
      <alignment wrapText="1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4" fontId="4" fillId="2" borderId="2" xfId="0" applyNumberFormat="1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4" fontId="1" fillId="2" borderId="0" xfId="0" applyNumberFormat="1" applyFont="1" applyFill="1" applyAlignment="1">
      <alignment vertical="center" wrapText="1"/>
    </xf>
    <xf numFmtId="0" fontId="1" fillId="2" borderId="0" xfId="0" applyFont="1" applyFill="1" applyAlignment="1">
      <alignment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4" fontId="1" fillId="2" borderId="0" xfId="0" applyNumberFormat="1" applyFont="1" applyFill="1" applyAlignment="1">
      <alignment vertical="center" wrapText="1"/>
    </xf>
    <xf numFmtId="0" fontId="1" fillId="2" borderId="0" xfId="0" applyFont="1" applyFill="1" applyAlignment="1">
      <alignment vertical="center"/>
    </xf>
    <xf numFmtId="4" fontId="1" fillId="2" borderId="0" xfId="0" applyNumberFormat="1" applyFont="1" applyFill="1" applyBorder="1" applyAlignment="1">
      <alignment horizontal="right" vertical="top" wrapText="1"/>
    </xf>
    <xf numFmtId="0" fontId="1" fillId="2" borderId="0" xfId="0" applyFont="1" applyFill="1" applyBorder="1" applyAlignment="1">
      <alignment horizontal="right" vertical="top"/>
    </xf>
    <xf numFmtId="0" fontId="0" fillId="2" borderId="0" xfId="0" applyFill="1" applyBorder="1" applyAlignment="1">
      <alignment horizontal="right" vertical="top"/>
    </xf>
    <xf numFmtId="4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0" fillId="2" borderId="1" xfId="0" applyFill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50"/>
  <sheetViews>
    <sheetView tabSelected="1" view="pageBreakPreview" zoomScaleNormal="85" zoomScaleSheetLayoutView="100" zoomScalePageLayoutView="70" workbookViewId="0">
      <selection activeCell="A2" sqref="A2:C2"/>
    </sheetView>
  </sheetViews>
  <sheetFormatPr defaultColWidth="9.140625" defaultRowHeight="15" x14ac:dyDescent="0.25"/>
  <cols>
    <col min="1" max="1" width="5.28515625" style="10" customWidth="1"/>
    <col min="2" max="2" width="69.28515625" style="29" customWidth="1"/>
    <col min="3" max="3" width="14.7109375" style="29" customWidth="1"/>
    <col min="4" max="16384" width="9.140625" style="30"/>
  </cols>
  <sheetData>
    <row r="1" spans="1:3" ht="112.5" customHeight="1" x14ac:dyDescent="0.25">
      <c r="A1" s="35" t="s">
        <v>175</v>
      </c>
      <c r="B1" s="36"/>
      <c r="C1" s="37"/>
    </row>
    <row r="2" spans="1:3" ht="60.75" customHeight="1" x14ac:dyDescent="0.25">
      <c r="A2" s="38" t="s">
        <v>8</v>
      </c>
      <c r="B2" s="39"/>
      <c r="C2" s="40"/>
    </row>
    <row r="3" spans="1:3" ht="85.5" x14ac:dyDescent="0.25">
      <c r="A3" s="9" t="s">
        <v>7</v>
      </c>
      <c r="B3" s="31" t="s">
        <v>0</v>
      </c>
      <c r="C3" s="16" t="s">
        <v>146</v>
      </c>
    </row>
    <row r="4" spans="1:3" s="13" customFormat="1" ht="14.25" x14ac:dyDescent="0.25">
      <c r="A4" s="11" t="s">
        <v>13</v>
      </c>
      <c r="B4" s="12">
        <v>2</v>
      </c>
      <c r="C4" s="1">
        <v>3</v>
      </c>
    </row>
    <row r="5" spans="1:3" ht="48.75" customHeight="1" x14ac:dyDescent="0.25">
      <c r="A5" s="9" t="s">
        <v>13</v>
      </c>
      <c r="B5" s="3" t="s">
        <v>9</v>
      </c>
      <c r="C5" s="18">
        <f>SUM(C7:C15)</f>
        <v>42.019999999999996</v>
      </c>
    </row>
    <row r="6" spans="1:3" x14ac:dyDescent="0.25">
      <c r="A6" s="9" t="s">
        <v>15</v>
      </c>
      <c r="B6" s="3" t="s">
        <v>14</v>
      </c>
      <c r="C6" s="18"/>
    </row>
    <row r="7" spans="1:3" x14ac:dyDescent="0.25">
      <c r="A7" s="9" t="s">
        <v>16</v>
      </c>
      <c r="B7" s="4" t="s">
        <v>153</v>
      </c>
      <c r="C7" s="27">
        <v>6.31</v>
      </c>
    </row>
    <row r="8" spans="1:3" x14ac:dyDescent="0.25">
      <c r="A8" s="9" t="s">
        <v>17</v>
      </c>
      <c r="B8" s="21" t="s">
        <v>149</v>
      </c>
      <c r="C8" s="27">
        <v>11.3</v>
      </c>
    </row>
    <row r="9" spans="1:3" ht="30" x14ac:dyDescent="0.25">
      <c r="A9" s="9" t="s">
        <v>18</v>
      </c>
      <c r="B9" s="17" t="s">
        <v>148</v>
      </c>
      <c r="C9" s="27">
        <v>4.8099999999999996</v>
      </c>
    </row>
    <row r="10" spans="1:3" x14ac:dyDescent="0.25">
      <c r="A10" s="9" t="s">
        <v>19</v>
      </c>
      <c r="B10" s="4" t="s">
        <v>151</v>
      </c>
      <c r="C10" s="27">
        <v>4.32</v>
      </c>
    </row>
    <row r="11" spans="1:3" x14ac:dyDescent="0.25">
      <c r="A11" s="9" t="s">
        <v>20</v>
      </c>
      <c r="B11" s="17" t="s">
        <v>150</v>
      </c>
      <c r="C11" s="27">
        <v>4.37</v>
      </c>
    </row>
    <row r="12" spans="1:3" x14ac:dyDescent="0.25">
      <c r="A12" s="9" t="s">
        <v>21</v>
      </c>
      <c r="B12" s="4" t="s">
        <v>3</v>
      </c>
      <c r="C12" s="27">
        <v>3.12</v>
      </c>
    </row>
    <row r="13" spans="1:3" x14ac:dyDescent="0.25">
      <c r="A13" s="9" t="s">
        <v>22</v>
      </c>
      <c r="B13" s="4" t="s">
        <v>4</v>
      </c>
      <c r="C13" s="27">
        <f>7.42-0.74</f>
        <v>6.68</v>
      </c>
    </row>
    <row r="14" spans="1:3" x14ac:dyDescent="0.25">
      <c r="A14" s="9" t="s">
        <v>23</v>
      </c>
      <c r="B14" s="17" t="s">
        <v>165</v>
      </c>
      <c r="C14" s="27">
        <v>0.74</v>
      </c>
    </row>
    <row r="15" spans="1:3" x14ac:dyDescent="0.25">
      <c r="A15" s="9" t="s">
        <v>24</v>
      </c>
      <c r="B15" s="4" t="s">
        <v>5</v>
      </c>
      <c r="C15" s="27">
        <v>0.37</v>
      </c>
    </row>
    <row r="16" spans="1:3" x14ac:dyDescent="0.25">
      <c r="A16" s="9" t="s">
        <v>25</v>
      </c>
      <c r="B16" s="4" t="s">
        <v>2</v>
      </c>
      <c r="C16" s="2" t="s">
        <v>1</v>
      </c>
    </row>
    <row r="17" spans="1:3" ht="54" customHeight="1" x14ac:dyDescent="0.25">
      <c r="A17" s="9" t="s">
        <v>26</v>
      </c>
      <c r="B17" s="3" t="s">
        <v>147</v>
      </c>
      <c r="C17" s="31">
        <f>SUM(C19:C26)</f>
        <v>38.9</v>
      </c>
    </row>
    <row r="18" spans="1:3" x14ac:dyDescent="0.25">
      <c r="A18" s="9" t="s">
        <v>27</v>
      </c>
      <c r="B18" s="3" t="s">
        <v>14</v>
      </c>
      <c r="C18" s="31"/>
    </row>
    <row r="19" spans="1:3" x14ac:dyDescent="0.25">
      <c r="A19" s="9" t="s">
        <v>28</v>
      </c>
      <c r="B19" s="4" t="s">
        <v>153</v>
      </c>
      <c r="C19" s="19">
        <v>6.31</v>
      </c>
    </row>
    <row r="20" spans="1:3" x14ac:dyDescent="0.25">
      <c r="A20" s="9" t="s">
        <v>29</v>
      </c>
      <c r="B20" s="21" t="s">
        <v>149</v>
      </c>
      <c r="C20" s="19">
        <v>11.3</v>
      </c>
    </row>
    <row r="21" spans="1:3" ht="30" x14ac:dyDescent="0.25">
      <c r="A21" s="9" t="s">
        <v>30</v>
      </c>
      <c r="B21" s="17" t="s">
        <v>148</v>
      </c>
      <c r="C21" s="19">
        <v>4.8099999999999996</v>
      </c>
    </row>
    <row r="22" spans="1:3" x14ac:dyDescent="0.25">
      <c r="A22" s="9" t="s">
        <v>31</v>
      </c>
      <c r="B22" s="4" t="s">
        <v>151</v>
      </c>
      <c r="C22" s="19">
        <v>4.32</v>
      </c>
    </row>
    <row r="23" spans="1:3" x14ac:dyDescent="0.25">
      <c r="A23" s="9" t="s">
        <v>32</v>
      </c>
      <c r="B23" s="17" t="s">
        <v>150</v>
      </c>
      <c r="C23" s="19">
        <v>4.37</v>
      </c>
    </row>
    <row r="24" spans="1:3" x14ac:dyDescent="0.25">
      <c r="A24" s="9" t="s">
        <v>33</v>
      </c>
      <c r="B24" s="4" t="s">
        <v>4</v>
      </c>
      <c r="C24" s="27">
        <f>7.42-0.74</f>
        <v>6.68</v>
      </c>
    </row>
    <row r="25" spans="1:3" x14ac:dyDescent="0.25">
      <c r="A25" s="9" t="s">
        <v>34</v>
      </c>
      <c r="B25" s="17" t="s">
        <v>165</v>
      </c>
      <c r="C25" s="27">
        <v>0.74</v>
      </c>
    </row>
    <row r="26" spans="1:3" x14ac:dyDescent="0.25">
      <c r="A26" s="9" t="s">
        <v>35</v>
      </c>
      <c r="B26" s="4" t="s">
        <v>5</v>
      </c>
      <c r="C26" s="19">
        <v>0.37</v>
      </c>
    </row>
    <row r="27" spans="1:3" x14ac:dyDescent="0.25">
      <c r="A27" s="9" t="s">
        <v>36</v>
      </c>
      <c r="B27" s="4" t="s">
        <v>2</v>
      </c>
      <c r="C27" s="19" t="s">
        <v>1</v>
      </c>
    </row>
    <row r="28" spans="1:3" ht="57" customHeight="1" x14ac:dyDescent="0.25">
      <c r="A28" s="9" t="s">
        <v>37</v>
      </c>
      <c r="B28" s="3" t="s">
        <v>164</v>
      </c>
      <c r="C28" s="31">
        <f>SUM(C30:C38)</f>
        <v>38.309999999999988</v>
      </c>
    </row>
    <row r="29" spans="1:3" x14ac:dyDescent="0.25">
      <c r="A29" s="9" t="s">
        <v>38</v>
      </c>
      <c r="B29" s="3" t="s">
        <v>14</v>
      </c>
      <c r="C29" s="31"/>
    </row>
    <row r="30" spans="1:3" x14ac:dyDescent="0.25">
      <c r="A30" s="9" t="s">
        <v>39</v>
      </c>
      <c r="B30" s="4" t="s">
        <v>153</v>
      </c>
      <c r="C30" s="20">
        <v>6.31</v>
      </c>
    </row>
    <row r="31" spans="1:3" x14ac:dyDescent="0.25">
      <c r="A31" s="9" t="s">
        <v>40</v>
      </c>
      <c r="B31" s="21" t="s">
        <v>149</v>
      </c>
      <c r="C31" s="20">
        <v>11.3</v>
      </c>
    </row>
    <row r="32" spans="1:3" ht="30" x14ac:dyDescent="0.25">
      <c r="A32" s="9" t="s">
        <v>41</v>
      </c>
      <c r="B32" s="17" t="s">
        <v>148</v>
      </c>
      <c r="C32" s="20">
        <v>4.8099999999999996</v>
      </c>
    </row>
    <row r="33" spans="1:3" x14ac:dyDescent="0.25">
      <c r="A33" s="9" t="s">
        <v>42</v>
      </c>
      <c r="B33" s="4" t="s">
        <v>151</v>
      </c>
      <c r="C33" s="20">
        <v>4.32</v>
      </c>
    </row>
    <row r="34" spans="1:3" x14ac:dyDescent="0.25">
      <c r="A34" s="9" t="s">
        <v>43</v>
      </c>
      <c r="B34" s="17" t="s">
        <v>150</v>
      </c>
      <c r="C34" s="20">
        <v>4.37</v>
      </c>
    </row>
    <row r="35" spans="1:3" x14ac:dyDescent="0.25">
      <c r="A35" s="9" t="s">
        <v>44</v>
      </c>
      <c r="B35" s="4" t="s">
        <v>3</v>
      </c>
      <c r="C35" s="20">
        <v>3.12</v>
      </c>
    </row>
    <row r="36" spans="1:3" x14ac:dyDescent="0.25">
      <c r="A36" s="9" t="s">
        <v>45</v>
      </c>
      <c r="B36" s="4" t="s">
        <v>4</v>
      </c>
      <c r="C36" s="20">
        <f>3.71-0.37</f>
        <v>3.34</v>
      </c>
    </row>
    <row r="37" spans="1:3" x14ac:dyDescent="0.25">
      <c r="A37" s="9" t="s">
        <v>46</v>
      </c>
      <c r="B37" s="17" t="s">
        <v>165</v>
      </c>
      <c r="C37" s="20">
        <v>0.37</v>
      </c>
    </row>
    <row r="38" spans="1:3" x14ac:dyDescent="0.25">
      <c r="A38" s="9" t="s">
        <v>47</v>
      </c>
      <c r="B38" s="5" t="s">
        <v>5</v>
      </c>
      <c r="C38" s="20">
        <v>0.37</v>
      </c>
    </row>
    <row r="39" spans="1:3" x14ac:dyDescent="0.25">
      <c r="A39" s="9" t="s">
        <v>48</v>
      </c>
      <c r="B39" s="4" t="s">
        <v>2</v>
      </c>
      <c r="C39" s="2" t="s">
        <v>1</v>
      </c>
    </row>
    <row r="40" spans="1:3" ht="69" customHeight="1" x14ac:dyDescent="0.25">
      <c r="A40" s="9" t="s">
        <v>49</v>
      </c>
      <c r="B40" s="6" t="s">
        <v>154</v>
      </c>
      <c r="C40" s="31">
        <f>SUM(C42:C49)</f>
        <v>35.19</v>
      </c>
    </row>
    <row r="41" spans="1:3" x14ac:dyDescent="0.25">
      <c r="A41" s="9" t="s">
        <v>50</v>
      </c>
      <c r="B41" s="3" t="s">
        <v>14</v>
      </c>
      <c r="C41" s="31"/>
    </row>
    <row r="42" spans="1:3" x14ac:dyDescent="0.25">
      <c r="A42" s="9" t="s">
        <v>51</v>
      </c>
      <c r="B42" s="4" t="s">
        <v>153</v>
      </c>
      <c r="C42" s="20">
        <v>6.31</v>
      </c>
    </row>
    <row r="43" spans="1:3" x14ac:dyDescent="0.25">
      <c r="A43" s="9" t="s">
        <v>52</v>
      </c>
      <c r="B43" s="21" t="s">
        <v>149</v>
      </c>
      <c r="C43" s="20">
        <v>11.3</v>
      </c>
    </row>
    <row r="44" spans="1:3" ht="30" x14ac:dyDescent="0.25">
      <c r="A44" s="9" t="s">
        <v>53</v>
      </c>
      <c r="B44" s="17" t="s">
        <v>148</v>
      </c>
      <c r="C44" s="20">
        <v>4.8099999999999996</v>
      </c>
    </row>
    <row r="45" spans="1:3" x14ac:dyDescent="0.25">
      <c r="A45" s="9" t="s">
        <v>54</v>
      </c>
      <c r="B45" s="4" t="s">
        <v>151</v>
      </c>
      <c r="C45" s="20">
        <v>4.32</v>
      </c>
    </row>
    <row r="46" spans="1:3" x14ac:dyDescent="0.25">
      <c r="A46" s="9" t="s">
        <v>55</v>
      </c>
      <c r="B46" s="17" t="s">
        <v>150</v>
      </c>
      <c r="C46" s="20">
        <v>4.37</v>
      </c>
    </row>
    <row r="47" spans="1:3" x14ac:dyDescent="0.25">
      <c r="A47" s="9" t="s">
        <v>56</v>
      </c>
      <c r="B47" s="4" t="s">
        <v>4</v>
      </c>
      <c r="C47" s="20">
        <f>3.71-0.37</f>
        <v>3.34</v>
      </c>
    </row>
    <row r="48" spans="1:3" x14ac:dyDescent="0.25">
      <c r="A48" s="9" t="s">
        <v>57</v>
      </c>
      <c r="B48" s="17" t="s">
        <v>165</v>
      </c>
      <c r="C48" s="20">
        <v>0.37</v>
      </c>
    </row>
    <row r="49" spans="1:3" x14ac:dyDescent="0.25">
      <c r="A49" s="9" t="s">
        <v>58</v>
      </c>
      <c r="B49" s="5" t="s">
        <v>5</v>
      </c>
      <c r="C49" s="20">
        <v>0.37</v>
      </c>
    </row>
    <row r="50" spans="1:3" x14ac:dyDescent="0.25">
      <c r="A50" s="9" t="s">
        <v>59</v>
      </c>
      <c r="B50" s="4" t="s">
        <v>2</v>
      </c>
      <c r="C50" s="2" t="s">
        <v>1</v>
      </c>
    </row>
    <row r="51" spans="1:3" ht="56.25" customHeight="1" x14ac:dyDescent="0.25">
      <c r="A51" s="9" t="s">
        <v>60</v>
      </c>
      <c r="B51" s="6" t="s">
        <v>155</v>
      </c>
      <c r="C51" s="31">
        <f>SUM(C53:C58)</f>
        <v>31.48</v>
      </c>
    </row>
    <row r="52" spans="1:3" x14ac:dyDescent="0.25">
      <c r="A52" s="9" t="s">
        <v>61</v>
      </c>
      <c r="B52" s="6" t="s">
        <v>14</v>
      </c>
      <c r="C52" s="31"/>
    </row>
    <row r="53" spans="1:3" x14ac:dyDescent="0.25">
      <c r="A53" s="9" t="s">
        <v>62</v>
      </c>
      <c r="B53" s="4" t="s">
        <v>153</v>
      </c>
      <c r="C53" s="20">
        <v>6.31</v>
      </c>
    </row>
    <row r="54" spans="1:3" x14ac:dyDescent="0.25">
      <c r="A54" s="9" t="s">
        <v>63</v>
      </c>
      <c r="B54" s="21" t="s">
        <v>149</v>
      </c>
      <c r="C54" s="20">
        <v>11.3</v>
      </c>
    </row>
    <row r="55" spans="1:3" ht="30" x14ac:dyDescent="0.25">
      <c r="A55" s="9" t="s">
        <v>64</v>
      </c>
      <c r="B55" s="17" t="s">
        <v>148</v>
      </c>
      <c r="C55" s="20">
        <v>4.8099999999999996</v>
      </c>
    </row>
    <row r="56" spans="1:3" x14ac:dyDescent="0.25">
      <c r="A56" s="9" t="s">
        <v>65</v>
      </c>
      <c r="B56" s="4" t="s">
        <v>151</v>
      </c>
      <c r="C56" s="20">
        <v>4.32</v>
      </c>
    </row>
    <row r="57" spans="1:3" x14ac:dyDescent="0.25">
      <c r="A57" s="9" t="s">
        <v>66</v>
      </c>
      <c r="B57" s="17" t="s">
        <v>150</v>
      </c>
      <c r="C57" s="20">
        <v>4.37</v>
      </c>
    </row>
    <row r="58" spans="1:3" x14ac:dyDescent="0.25">
      <c r="A58" s="9" t="s">
        <v>67</v>
      </c>
      <c r="B58" s="4" t="s">
        <v>5</v>
      </c>
      <c r="C58" s="20">
        <v>0.37</v>
      </c>
    </row>
    <row r="59" spans="1:3" x14ac:dyDescent="0.25">
      <c r="A59" s="9" t="s">
        <v>68</v>
      </c>
      <c r="B59" s="4" t="s">
        <v>2</v>
      </c>
      <c r="C59" s="20" t="s">
        <v>1</v>
      </c>
    </row>
    <row r="60" spans="1:3" ht="52.5" customHeight="1" x14ac:dyDescent="0.25">
      <c r="A60" s="9" t="s">
        <v>69</v>
      </c>
      <c r="B60" s="6" t="s">
        <v>156</v>
      </c>
      <c r="C60" s="31">
        <f>SUM(C62:C69)</f>
        <v>41.65</v>
      </c>
    </row>
    <row r="61" spans="1:3" x14ac:dyDescent="0.25">
      <c r="A61" s="9" t="s">
        <v>70</v>
      </c>
      <c r="B61" s="3" t="s">
        <v>14</v>
      </c>
      <c r="C61" s="31"/>
    </row>
    <row r="62" spans="1:3" x14ac:dyDescent="0.25">
      <c r="A62" s="9" t="s">
        <v>71</v>
      </c>
      <c r="B62" s="4" t="s">
        <v>153</v>
      </c>
      <c r="C62" s="20">
        <v>6.31</v>
      </c>
    </row>
    <row r="63" spans="1:3" x14ac:dyDescent="0.25">
      <c r="A63" s="9" t="s">
        <v>72</v>
      </c>
      <c r="B63" s="21" t="s">
        <v>149</v>
      </c>
      <c r="C63" s="20">
        <v>11.3</v>
      </c>
    </row>
    <row r="64" spans="1:3" ht="30" x14ac:dyDescent="0.25">
      <c r="A64" s="9" t="s">
        <v>73</v>
      </c>
      <c r="B64" s="17" t="s">
        <v>148</v>
      </c>
      <c r="C64" s="20">
        <v>4.8099999999999996</v>
      </c>
    </row>
    <row r="65" spans="1:3" x14ac:dyDescent="0.25">
      <c r="A65" s="9" t="s">
        <v>74</v>
      </c>
      <c r="B65" s="4" t="s">
        <v>151</v>
      </c>
      <c r="C65" s="20">
        <v>4.32</v>
      </c>
    </row>
    <row r="66" spans="1:3" x14ac:dyDescent="0.25">
      <c r="A66" s="9" t="s">
        <v>75</v>
      </c>
      <c r="B66" s="17" t="s">
        <v>150</v>
      </c>
      <c r="C66" s="20">
        <v>4.37</v>
      </c>
    </row>
    <row r="67" spans="1:3" x14ac:dyDescent="0.25">
      <c r="A67" s="9" t="s">
        <v>76</v>
      </c>
      <c r="B67" s="4" t="s">
        <v>3</v>
      </c>
      <c r="C67" s="20">
        <v>3.12</v>
      </c>
    </row>
    <row r="68" spans="1:3" x14ac:dyDescent="0.25">
      <c r="A68" s="9" t="s">
        <v>77</v>
      </c>
      <c r="B68" s="4" t="s">
        <v>4</v>
      </c>
      <c r="C68" s="27">
        <f>7.42-0.74</f>
        <v>6.68</v>
      </c>
    </row>
    <row r="69" spans="1:3" x14ac:dyDescent="0.25">
      <c r="A69" s="9" t="s">
        <v>78</v>
      </c>
      <c r="B69" s="17" t="s">
        <v>165</v>
      </c>
      <c r="C69" s="27">
        <v>0.74</v>
      </c>
    </row>
    <row r="70" spans="1:3" x14ac:dyDescent="0.25">
      <c r="A70" s="9" t="s">
        <v>79</v>
      </c>
      <c r="B70" s="4" t="s">
        <v>2</v>
      </c>
      <c r="C70" s="2" t="s">
        <v>1</v>
      </c>
    </row>
    <row r="71" spans="1:3" ht="54.75" customHeight="1" x14ac:dyDescent="0.25">
      <c r="A71" s="9" t="s">
        <v>80</v>
      </c>
      <c r="B71" s="6" t="s">
        <v>157</v>
      </c>
      <c r="C71" s="31">
        <f>SUM(C73:C79)</f>
        <v>38.53</v>
      </c>
    </row>
    <row r="72" spans="1:3" x14ac:dyDescent="0.25">
      <c r="A72" s="9" t="s">
        <v>81</v>
      </c>
      <c r="B72" s="3" t="s">
        <v>14</v>
      </c>
      <c r="C72" s="31"/>
    </row>
    <row r="73" spans="1:3" x14ac:dyDescent="0.25">
      <c r="A73" s="9" t="s">
        <v>82</v>
      </c>
      <c r="B73" s="4" t="s">
        <v>153</v>
      </c>
      <c r="C73" s="20">
        <v>6.31</v>
      </c>
    </row>
    <row r="74" spans="1:3" x14ac:dyDescent="0.25">
      <c r="A74" s="9" t="s">
        <v>83</v>
      </c>
      <c r="B74" s="21" t="s">
        <v>149</v>
      </c>
      <c r="C74" s="20">
        <v>11.3</v>
      </c>
    </row>
    <row r="75" spans="1:3" ht="30" x14ac:dyDescent="0.25">
      <c r="A75" s="9" t="s">
        <v>84</v>
      </c>
      <c r="B75" s="17" t="s">
        <v>148</v>
      </c>
      <c r="C75" s="20">
        <v>4.8099999999999996</v>
      </c>
    </row>
    <row r="76" spans="1:3" x14ac:dyDescent="0.25">
      <c r="A76" s="9" t="s">
        <v>85</v>
      </c>
      <c r="B76" s="4" t="s">
        <v>151</v>
      </c>
      <c r="C76" s="20">
        <v>4.32</v>
      </c>
    </row>
    <row r="77" spans="1:3" x14ac:dyDescent="0.25">
      <c r="A77" s="9" t="s">
        <v>86</v>
      </c>
      <c r="B77" s="17" t="s">
        <v>150</v>
      </c>
      <c r="C77" s="20">
        <v>4.37</v>
      </c>
    </row>
    <row r="78" spans="1:3" x14ac:dyDescent="0.25">
      <c r="A78" s="9" t="s">
        <v>87</v>
      </c>
      <c r="B78" s="4" t="s">
        <v>4</v>
      </c>
      <c r="C78" s="27">
        <f>7.42-0.74</f>
        <v>6.68</v>
      </c>
    </row>
    <row r="79" spans="1:3" x14ac:dyDescent="0.25">
      <c r="A79" s="9" t="s">
        <v>88</v>
      </c>
      <c r="B79" s="17" t="s">
        <v>165</v>
      </c>
      <c r="C79" s="27">
        <v>0.74</v>
      </c>
    </row>
    <row r="80" spans="1:3" x14ac:dyDescent="0.25">
      <c r="A80" s="9" t="s">
        <v>89</v>
      </c>
      <c r="B80" s="4" t="s">
        <v>2</v>
      </c>
      <c r="C80" s="2" t="s">
        <v>1</v>
      </c>
    </row>
    <row r="81" spans="1:3" ht="58.5" customHeight="1" x14ac:dyDescent="0.25">
      <c r="A81" s="9" t="s">
        <v>90</v>
      </c>
      <c r="B81" s="6" t="s">
        <v>158</v>
      </c>
      <c r="C81" s="31">
        <f>SUM(C83:C89)</f>
        <v>36.67</v>
      </c>
    </row>
    <row r="82" spans="1:3" x14ac:dyDescent="0.25">
      <c r="A82" s="9" t="s">
        <v>91</v>
      </c>
      <c r="B82" s="3" t="s">
        <v>14</v>
      </c>
      <c r="C82" s="31"/>
    </row>
    <row r="83" spans="1:3" x14ac:dyDescent="0.25">
      <c r="A83" s="9" t="s">
        <v>92</v>
      </c>
      <c r="B83" s="4" t="s">
        <v>153</v>
      </c>
      <c r="C83" s="20">
        <v>6.31</v>
      </c>
    </row>
    <row r="84" spans="1:3" x14ac:dyDescent="0.25">
      <c r="A84" s="9" t="s">
        <v>93</v>
      </c>
      <c r="B84" s="21" t="s">
        <v>149</v>
      </c>
      <c r="C84" s="20">
        <v>11.3</v>
      </c>
    </row>
    <row r="85" spans="1:3" ht="30" x14ac:dyDescent="0.25">
      <c r="A85" s="9" t="s">
        <v>94</v>
      </c>
      <c r="B85" s="17" t="s">
        <v>148</v>
      </c>
      <c r="C85" s="20">
        <v>4.8099999999999996</v>
      </c>
    </row>
    <row r="86" spans="1:3" x14ac:dyDescent="0.25">
      <c r="A86" s="9" t="s">
        <v>95</v>
      </c>
      <c r="B86" s="4" t="s">
        <v>151</v>
      </c>
      <c r="C86" s="20">
        <v>4.32</v>
      </c>
    </row>
    <row r="87" spans="1:3" x14ac:dyDescent="0.25">
      <c r="A87" s="9" t="s">
        <v>96</v>
      </c>
      <c r="B87" s="17" t="s">
        <v>150</v>
      </c>
      <c r="C87" s="20">
        <v>4.37</v>
      </c>
    </row>
    <row r="88" spans="1:3" x14ac:dyDescent="0.25">
      <c r="A88" s="9" t="s">
        <v>97</v>
      </c>
      <c r="B88" s="4" t="s">
        <v>4</v>
      </c>
      <c r="C88" s="20">
        <v>5</v>
      </c>
    </row>
    <row r="89" spans="1:3" x14ac:dyDescent="0.25">
      <c r="A89" s="9" t="s">
        <v>98</v>
      </c>
      <c r="B89" s="17" t="s">
        <v>165</v>
      </c>
      <c r="C89" s="20">
        <v>0.56000000000000005</v>
      </c>
    </row>
    <row r="90" spans="1:3" x14ac:dyDescent="0.25">
      <c r="A90" s="9" t="s">
        <v>99</v>
      </c>
      <c r="B90" s="4" t="s">
        <v>2</v>
      </c>
      <c r="C90" s="2" t="s">
        <v>1</v>
      </c>
    </row>
    <row r="91" spans="1:3" ht="51" customHeight="1" x14ac:dyDescent="0.25">
      <c r="A91" s="9" t="s">
        <v>100</v>
      </c>
      <c r="B91" s="6" t="s">
        <v>160</v>
      </c>
      <c r="C91" s="31">
        <f>SUM(C93:C100)</f>
        <v>37.939999999999991</v>
      </c>
    </row>
    <row r="92" spans="1:3" x14ac:dyDescent="0.25">
      <c r="A92" s="9" t="s">
        <v>101</v>
      </c>
      <c r="B92" s="6" t="s">
        <v>14</v>
      </c>
      <c r="C92" s="31"/>
    </row>
    <row r="93" spans="1:3" x14ac:dyDescent="0.25">
      <c r="A93" s="9" t="s">
        <v>102</v>
      </c>
      <c r="B93" s="4" t="s">
        <v>153</v>
      </c>
      <c r="C93" s="20">
        <v>6.31</v>
      </c>
    </row>
    <row r="94" spans="1:3" x14ac:dyDescent="0.25">
      <c r="A94" s="9" t="s">
        <v>103</v>
      </c>
      <c r="B94" s="21" t="s">
        <v>149</v>
      </c>
      <c r="C94" s="20">
        <v>11.3</v>
      </c>
    </row>
    <row r="95" spans="1:3" ht="30" x14ac:dyDescent="0.25">
      <c r="A95" s="9" t="s">
        <v>104</v>
      </c>
      <c r="B95" s="17" t="s">
        <v>148</v>
      </c>
      <c r="C95" s="20">
        <v>4.8099999999999996</v>
      </c>
    </row>
    <row r="96" spans="1:3" x14ac:dyDescent="0.25">
      <c r="A96" s="9" t="s">
        <v>105</v>
      </c>
      <c r="B96" s="4" t="s">
        <v>151</v>
      </c>
      <c r="C96" s="20">
        <v>4.32</v>
      </c>
    </row>
    <row r="97" spans="1:3" x14ac:dyDescent="0.25">
      <c r="A97" s="9" t="s">
        <v>106</v>
      </c>
      <c r="B97" s="17" t="s">
        <v>150</v>
      </c>
      <c r="C97" s="20">
        <v>4.37</v>
      </c>
    </row>
    <row r="98" spans="1:3" x14ac:dyDescent="0.25">
      <c r="A98" s="9" t="s">
        <v>107</v>
      </c>
      <c r="B98" s="4" t="s">
        <v>3</v>
      </c>
      <c r="C98" s="20">
        <v>3.12</v>
      </c>
    </row>
    <row r="99" spans="1:3" s="23" customFormat="1" x14ac:dyDescent="0.25">
      <c r="A99" s="9" t="s">
        <v>108</v>
      </c>
      <c r="B99" s="22" t="s">
        <v>4</v>
      </c>
      <c r="C99" s="20">
        <f>3.71-0.37</f>
        <v>3.34</v>
      </c>
    </row>
    <row r="100" spans="1:3" s="23" customFormat="1" x14ac:dyDescent="0.25">
      <c r="A100" s="9" t="s">
        <v>109</v>
      </c>
      <c r="B100" s="17" t="s">
        <v>165</v>
      </c>
      <c r="C100" s="20">
        <v>0.37</v>
      </c>
    </row>
    <row r="101" spans="1:3" s="23" customFormat="1" x14ac:dyDescent="0.25">
      <c r="A101" s="9" t="s">
        <v>110</v>
      </c>
      <c r="B101" s="22" t="s">
        <v>2</v>
      </c>
      <c r="C101" s="24" t="s">
        <v>1</v>
      </c>
    </row>
    <row r="102" spans="1:3" s="23" customFormat="1" ht="51" customHeight="1" x14ac:dyDescent="0.25">
      <c r="A102" s="9" t="s">
        <v>111</v>
      </c>
      <c r="B102" s="25" t="s">
        <v>159</v>
      </c>
      <c r="C102" s="16">
        <f>SUM(C104:C110)</f>
        <v>34.82</v>
      </c>
    </row>
    <row r="103" spans="1:3" s="23" customFormat="1" x14ac:dyDescent="0.25">
      <c r="A103" s="9" t="s">
        <v>112</v>
      </c>
      <c r="B103" s="26" t="s">
        <v>14</v>
      </c>
      <c r="C103" s="16"/>
    </row>
    <row r="104" spans="1:3" s="23" customFormat="1" x14ac:dyDescent="0.25">
      <c r="A104" s="9" t="s">
        <v>113</v>
      </c>
      <c r="B104" s="22" t="s">
        <v>153</v>
      </c>
      <c r="C104" s="28">
        <v>6.31</v>
      </c>
    </row>
    <row r="105" spans="1:3" s="23" customFormat="1" x14ac:dyDescent="0.25">
      <c r="A105" s="9" t="s">
        <v>114</v>
      </c>
      <c r="B105" s="21" t="s">
        <v>149</v>
      </c>
      <c r="C105" s="28">
        <v>11.3</v>
      </c>
    </row>
    <row r="106" spans="1:3" s="23" customFormat="1" ht="30" x14ac:dyDescent="0.25">
      <c r="A106" s="9" t="s">
        <v>115</v>
      </c>
      <c r="B106" s="17" t="s">
        <v>148</v>
      </c>
      <c r="C106" s="28">
        <v>4.8099999999999996</v>
      </c>
    </row>
    <row r="107" spans="1:3" s="23" customFormat="1" x14ac:dyDescent="0.25">
      <c r="A107" s="9" t="s">
        <v>116</v>
      </c>
      <c r="B107" s="22" t="s">
        <v>151</v>
      </c>
      <c r="C107" s="28">
        <v>4.32</v>
      </c>
    </row>
    <row r="108" spans="1:3" s="23" customFormat="1" x14ac:dyDescent="0.25">
      <c r="A108" s="9" t="s">
        <v>117</v>
      </c>
      <c r="B108" s="17" t="s">
        <v>150</v>
      </c>
      <c r="C108" s="28">
        <v>4.37</v>
      </c>
    </row>
    <row r="109" spans="1:3" s="23" customFormat="1" x14ac:dyDescent="0.25">
      <c r="A109" s="9" t="s">
        <v>118</v>
      </c>
      <c r="B109" s="22" t="s">
        <v>4</v>
      </c>
      <c r="C109" s="20">
        <f>3.71-0.37</f>
        <v>3.34</v>
      </c>
    </row>
    <row r="110" spans="1:3" s="23" customFormat="1" x14ac:dyDescent="0.25">
      <c r="A110" s="9" t="s">
        <v>119</v>
      </c>
      <c r="B110" s="17" t="s">
        <v>165</v>
      </c>
      <c r="C110" s="20">
        <v>0.37</v>
      </c>
    </row>
    <row r="111" spans="1:3" x14ac:dyDescent="0.25">
      <c r="A111" s="9" t="s">
        <v>120</v>
      </c>
      <c r="B111" s="4" t="s">
        <v>2</v>
      </c>
      <c r="C111" s="2" t="s">
        <v>1</v>
      </c>
    </row>
    <row r="112" spans="1:3" ht="53.25" customHeight="1" x14ac:dyDescent="0.25">
      <c r="A112" s="9" t="s">
        <v>121</v>
      </c>
      <c r="B112" s="6" t="s">
        <v>161</v>
      </c>
      <c r="C112" s="31">
        <f>SUM(C114:C118)</f>
        <v>31.11</v>
      </c>
    </row>
    <row r="113" spans="1:3" x14ac:dyDescent="0.25">
      <c r="A113" s="9" t="s">
        <v>122</v>
      </c>
      <c r="B113" s="3" t="s">
        <v>14</v>
      </c>
      <c r="C113" s="31"/>
    </row>
    <row r="114" spans="1:3" x14ac:dyDescent="0.25">
      <c r="A114" s="9" t="s">
        <v>123</v>
      </c>
      <c r="B114" s="4" t="s">
        <v>153</v>
      </c>
      <c r="C114" s="20">
        <v>6.31</v>
      </c>
    </row>
    <row r="115" spans="1:3" x14ac:dyDescent="0.25">
      <c r="A115" s="9" t="s">
        <v>124</v>
      </c>
      <c r="B115" s="21" t="s">
        <v>149</v>
      </c>
      <c r="C115" s="20">
        <v>11.3</v>
      </c>
    </row>
    <row r="116" spans="1:3" ht="30" x14ac:dyDescent="0.25">
      <c r="A116" s="9" t="s">
        <v>125</v>
      </c>
      <c r="B116" s="17" t="s">
        <v>148</v>
      </c>
      <c r="C116" s="20">
        <v>4.8099999999999996</v>
      </c>
    </row>
    <row r="117" spans="1:3" x14ac:dyDescent="0.25">
      <c r="A117" s="9" t="s">
        <v>126</v>
      </c>
      <c r="B117" s="4" t="s">
        <v>151</v>
      </c>
      <c r="C117" s="20">
        <v>4.32</v>
      </c>
    </row>
    <row r="118" spans="1:3" s="23" customFormat="1" x14ac:dyDescent="0.25">
      <c r="A118" s="9" t="s">
        <v>127</v>
      </c>
      <c r="B118" s="17" t="s">
        <v>150</v>
      </c>
      <c r="C118" s="28">
        <v>4.37</v>
      </c>
    </row>
    <row r="119" spans="1:3" x14ac:dyDescent="0.25">
      <c r="A119" s="9" t="s">
        <v>128</v>
      </c>
      <c r="B119" s="4" t="s">
        <v>2</v>
      </c>
      <c r="C119" s="2" t="s">
        <v>1</v>
      </c>
    </row>
    <row r="120" spans="1:3" ht="57.75" customHeight="1" x14ac:dyDescent="0.25">
      <c r="A120" s="9" t="s">
        <v>129</v>
      </c>
      <c r="B120" s="7" t="s">
        <v>162</v>
      </c>
      <c r="C120" s="31">
        <f>SUM(C122:C127)</f>
        <v>30.74</v>
      </c>
    </row>
    <row r="121" spans="1:3" ht="18.75" customHeight="1" x14ac:dyDescent="0.25">
      <c r="A121" s="9" t="s">
        <v>130</v>
      </c>
      <c r="B121" s="3" t="s">
        <v>14</v>
      </c>
      <c r="C121" s="31"/>
    </row>
    <row r="122" spans="1:3" ht="18.75" customHeight="1" x14ac:dyDescent="0.25">
      <c r="A122" s="9" t="s">
        <v>131</v>
      </c>
      <c r="B122" s="4" t="s">
        <v>153</v>
      </c>
      <c r="C122" s="20">
        <v>6.31</v>
      </c>
    </row>
    <row r="123" spans="1:3" x14ac:dyDescent="0.25">
      <c r="A123" s="9" t="s">
        <v>132</v>
      </c>
      <c r="B123" s="21" t="s">
        <v>149</v>
      </c>
      <c r="C123" s="20">
        <v>10.32</v>
      </c>
    </row>
    <row r="124" spans="1:3" ht="30" x14ac:dyDescent="0.25">
      <c r="A124" s="9" t="s">
        <v>133</v>
      </c>
      <c r="B124" s="17" t="s">
        <v>148</v>
      </c>
      <c r="C124" s="20">
        <v>4.8099999999999996</v>
      </c>
    </row>
    <row r="125" spans="1:3" x14ac:dyDescent="0.25">
      <c r="A125" s="9" t="s">
        <v>134</v>
      </c>
      <c r="B125" s="4" t="s">
        <v>151</v>
      </c>
      <c r="C125" s="20">
        <v>4.32</v>
      </c>
    </row>
    <row r="126" spans="1:3" x14ac:dyDescent="0.25">
      <c r="A126" s="9" t="s">
        <v>135</v>
      </c>
      <c r="B126" s="17" t="s">
        <v>150</v>
      </c>
      <c r="C126" s="20">
        <v>4.37</v>
      </c>
    </row>
    <row r="127" spans="1:3" s="23" customFormat="1" x14ac:dyDescent="0.25">
      <c r="A127" s="9" t="s">
        <v>136</v>
      </c>
      <c r="B127" s="22" t="s">
        <v>5</v>
      </c>
      <c r="C127" s="28">
        <v>0.61</v>
      </c>
    </row>
    <row r="128" spans="1:3" s="23" customFormat="1" x14ac:dyDescent="0.25">
      <c r="A128" s="9" t="s">
        <v>137</v>
      </c>
      <c r="B128" s="22" t="s">
        <v>2</v>
      </c>
      <c r="C128" s="24" t="s">
        <v>1</v>
      </c>
    </row>
    <row r="129" spans="1:3" s="23" customFormat="1" ht="52.5" customHeight="1" x14ac:dyDescent="0.25">
      <c r="A129" s="9" t="s">
        <v>138</v>
      </c>
      <c r="B129" s="25" t="s">
        <v>163</v>
      </c>
      <c r="C129" s="16">
        <f>SUM(C131:C135)</f>
        <v>16.8</v>
      </c>
    </row>
    <row r="130" spans="1:3" s="23" customFormat="1" x14ac:dyDescent="0.25">
      <c r="A130" s="9" t="s">
        <v>139</v>
      </c>
      <c r="B130" s="25" t="s">
        <v>14</v>
      </c>
      <c r="C130" s="16"/>
    </row>
    <row r="131" spans="1:3" s="23" customFormat="1" x14ac:dyDescent="0.25">
      <c r="A131" s="9" t="s">
        <v>140</v>
      </c>
      <c r="B131" s="22" t="s">
        <v>153</v>
      </c>
      <c r="C131" s="28">
        <v>3.14</v>
      </c>
    </row>
    <row r="132" spans="1:3" s="23" customFormat="1" x14ac:dyDescent="0.25">
      <c r="A132" s="9" t="s">
        <v>141</v>
      </c>
      <c r="B132" s="21" t="s">
        <v>149</v>
      </c>
      <c r="C132" s="28">
        <v>8.83</v>
      </c>
    </row>
    <row r="133" spans="1:3" s="23" customFormat="1" ht="30" x14ac:dyDescent="0.25">
      <c r="A133" s="9" t="s">
        <v>142</v>
      </c>
      <c r="B133" s="17" t="s">
        <v>148</v>
      </c>
      <c r="C133" s="28">
        <v>4.0999999999999996</v>
      </c>
    </row>
    <row r="134" spans="1:3" s="23" customFormat="1" x14ac:dyDescent="0.25">
      <c r="A134" s="9" t="s">
        <v>143</v>
      </c>
      <c r="B134" s="17" t="s">
        <v>150</v>
      </c>
      <c r="C134" s="28">
        <v>0.12</v>
      </c>
    </row>
    <row r="135" spans="1:3" s="23" customFormat="1" x14ac:dyDescent="0.25">
      <c r="A135" s="9" t="s">
        <v>144</v>
      </c>
      <c r="B135" s="22" t="s">
        <v>5</v>
      </c>
      <c r="C135" s="28">
        <v>0.61</v>
      </c>
    </row>
    <row r="136" spans="1:3" x14ac:dyDescent="0.25">
      <c r="A136" s="9" t="s">
        <v>145</v>
      </c>
      <c r="B136" s="4" t="s">
        <v>2</v>
      </c>
      <c r="C136" s="2" t="s">
        <v>1</v>
      </c>
    </row>
    <row r="137" spans="1:3" ht="34.5" customHeight="1" x14ac:dyDescent="0.25">
      <c r="A137" s="9" t="s">
        <v>166</v>
      </c>
      <c r="B137" s="6" t="s">
        <v>152</v>
      </c>
      <c r="C137" s="31">
        <f>SUM(C139:C141)</f>
        <v>10.67</v>
      </c>
    </row>
    <row r="138" spans="1:3" x14ac:dyDescent="0.25">
      <c r="A138" s="9" t="s">
        <v>167</v>
      </c>
      <c r="B138" s="3" t="s">
        <v>14</v>
      </c>
      <c r="C138" s="31"/>
    </row>
    <row r="139" spans="1:3" x14ac:dyDescent="0.25">
      <c r="A139" s="9" t="s">
        <v>168</v>
      </c>
      <c r="B139" s="4" t="s">
        <v>153</v>
      </c>
      <c r="C139" s="20">
        <v>2.0699999999999998</v>
      </c>
    </row>
    <row r="140" spans="1:3" x14ac:dyDescent="0.25">
      <c r="A140" s="9" t="s">
        <v>169</v>
      </c>
      <c r="B140" s="21" t="s">
        <v>149</v>
      </c>
      <c r="C140" s="20">
        <v>5.13</v>
      </c>
    </row>
    <row r="141" spans="1:3" ht="30" x14ac:dyDescent="0.25">
      <c r="A141" s="9" t="s">
        <v>170</v>
      </c>
      <c r="B141" s="17" t="s">
        <v>148</v>
      </c>
      <c r="C141" s="20">
        <v>3.47</v>
      </c>
    </row>
    <row r="142" spans="1:3" x14ac:dyDescent="0.25">
      <c r="A142" s="9" t="s">
        <v>171</v>
      </c>
      <c r="B142" s="8" t="s">
        <v>2</v>
      </c>
      <c r="C142" s="2" t="s">
        <v>1</v>
      </c>
    </row>
    <row r="143" spans="1:3" ht="36" customHeight="1" x14ac:dyDescent="0.25">
      <c r="A143" s="9" t="s">
        <v>172</v>
      </c>
      <c r="B143" s="14" t="s">
        <v>10</v>
      </c>
      <c r="C143" s="32"/>
    </row>
    <row r="144" spans="1:3" ht="30" x14ac:dyDescent="0.25">
      <c r="A144" s="9" t="s">
        <v>173</v>
      </c>
      <c r="B144" s="15" t="s">
        <v>11</v>
      </c>
      <c r="C144" s="18">
        <v>1.89</v>
      </c>
    </row>
    <row r="145" spans="1:3" ht="30.75" customHeight="1" x14ac:dyDescent="0.25">
      <c r="A145" s="9" t="s">
        <v>174</v>
      </c>
      <c r="B145" s="4" t="s">
        <v>12</v>
      </c>
      <c r="C145" s="18">
        <v>1.3515999999999999</v>
      </c>
    </row>
    <row r="146" spans="1:3" ht="37.5" customHeight="1" x14ac:dyDescent="0.25">
      <c r="A146" s="33" t="s">
        <v>6</v>
      </c>
      <c r="B146" s="34"/>
      <c r="C146" s="30"/>
    </row>
    <row r="147" spans="1:3" x14ac:dyDescent="0.25">
      <c r="A147" s="34"/>
      <c r="B147" s="34"/>
      <c r="C147" s="30"/>
    </row>
    <row r="148" spans="1:3" x14ac:dyDescent="0.25">
      <c r="A148" s="34"/>
      <c r="B148" s="34"/>
      <c r="C148" s="30"/>
    </row>
    <row r="149" spans="1:3" x14ac:dyDescent="0.25">
      <c r="A149" s="34"/>
      <c r="B149" s="34"/>
      <c r="C149" s="30"/>
    </row>
    <row r="150" spans="1:3" ht="64.5" customHeight="1" x14ac:dyDescent="0.25">
      <c r="A150" s="34"/>
      <c r="B150" s="34"/>
      <c r="C150" s="30"/>
    </row>
  </sheetData>
  <autoFilter ref="A3:C150"/>
  <mergeCells count="3">
    <mergeCell ref="A146:B150"/>
    <mergeCell ref="A1:C1"/>
    <mergeCell ref="A2:C2"/>
  </mergeCells>
  <pageMargins left="0.70866141732283472" right="0.45" top="0.71" bottom="0.76" header="0.39" footer="0.31496062992125984"/>
  <pageSetup paperSize="9" fitToHeight="0" orientation="portrait" r:id="rId1"/>
  <headerFooter>
    <oddHeader>&amp;C&amp;P</oddHeader>
  </headerFooter>
  <rowBreaks count="4" manualBreakCount="4">
    <brk id="27" max="16383" man="1"/>
    <brk id="59" max="16383" man="1"/>
    <brk id="90" max="16383" man="1"/>
    <brk id="119" max="16383" man="1"/>
  </rowBreaks>
  <colBreaks count="1" manualBreakCount="1">
    <brk id="1" max="1048575" man="1"/>
  </colBreaks>
  <ignoredErrors>
    <ignoredError sqref="A4:B4 D4:XFD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Звенигород</vt:lpstr>
      <vt:lpstr>Лист1</vt:lpstr>
      <vt:lpstr>Звенигород!Заголовки_для_печати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Артеменкова</dc:creator>
  <cp:lastModifiedBy>Кочережко Оксана Анатольевна</cp:lastModifiedBy>
  <cp:lastPrinted>2023-02-08T08:42:38Z</cp:lastPrinted>
  <dcterms:created xsi:type="dcterms:W3CDTF">2017-05-26T05:21:04Z</dcterms:created>
  <dcterms:modified xsi:type="dcterms:W3CDTF">2023-02-09T13:25:10Z</dcterms:modified>
</cp:coreProperties>
</file>